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iraoka0905\Desktop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s="1"/>
  <c r="H8" i="1"/>
  <c r="H7" i="1"/>
  <c r="I7" i="1" s="1"/>
  <c r="H6" i="1"/>
  <c r="I6" i="1" s="1"/>
  <c r="J6" i="1" s="1"/>
  <c r="H5" i="1"/>
  <c r="I5" i="1" s="1"/>
  <c r="H4" i="1"/>
  <c r="I4" i="1" s="1"/>
  <c r="J4" i="1" s="1"/>
  <c r="H15" i="1"/>
  <c r="I15" i="1" s="1"/>
  <c r="H14" i="1"/>
  <c r="I14" i="1" s="1"/>
  <c r="J14" i="1" s="1"/>
  <c r="H13" i="1"/>
  <c r="H12" i="1"/>
  <c r="I12" i="1" s="1"/>
  <c r="J12" i="1" s="1"/>
  <c r="H11" i="1"/>
  <c r="I11" i="1" s="1"/>
  <c r="G5" i="1"/>
  <c r="G6" i="1"/>
  <c r="G7" i="1"/>
  <c r="G8" i="1"/>
  <c r="G9" i="1"/>
  <c r="G10" i="1"/>
  <c r="G11" i="1"/>
  <c r="G12" i="1"/>
  <c r="G13" i="1"/>
  <c r="G14" i="1"/>
  <c r="G15" i="1"/>
  <c r="G4" i="1"/>
  <c r="H10" i="1"/>
  <c r="I10" i="1" s="1"/>
  <c r="J10" i="1" s="1"/>
  <c r="I13" i="1"/>
  <c r="I8" i="1"/>
  <c r="J8" i="1" s="1"/>
  <c r="J13" i="1" l="1"/>
  <c r="J11" i="1"/>
  <c r="J15" i="1"/>
  <c r="J5" i="1"/>
  <c r="J7" i="1"/>
  <c r="J9" i="1"/>
  <c r="B16" i="1"/>
  <c r="B18" i="1" s="1"/>
</calcChain>
</file>

<file path=xl/sharedStrings.xml><?xml version="1.0" encoding="utf-8"?>
<sst xmlns="http://schemas.openxmlformats.org/spreadsheetml/2006/main" count="28" uniqueCount="28">
  <si>
    <t>日数</t>
    <rPh sb="0" eb="2">
      <t>ニッスウ</t>
    </rPh>
    <phoneticPr fontId="1"/>
  </si>
  <si>
    <t>給料</t>
    <rPh sb="0" eb="2">
      <t>キュウリョウ</t>
    </rPh>
    <phoneticPr fontId="1"/>
  </si>
  <si>
    <t>通勤回数</t>
    <rPh sb="0" eb="2">
      <t>ツウキン</t>
    </rPh>
    <rPh sb="2" eb="4">
      <t>カイスウ</t>
    </rPh>
    <phoneticPr fontId="1"/>
  </si>
  <si>
    <t>費用弁償</t>
    <rPh sb="0" eb="2">
      <t>ヒヨウ</t>
    </rPh>
    <rPh sb="2" eb="4">
      <t>ベンショウ</t>
    </rPh>
    <phoneticPr fontId="1"/>
  </si>
  <si>
    <t>４月分</t>
    <rPh sb="1" eb="2">
      <t>ガツ</t>
    </rPh>
    <rPh sb="2" eb="3">
      <t>ブン</t>
    </rPh>
    <phoneticPr fontId="1"/>
  </si>
  <si>
    <t>５月分</t>
    <rPh sb="1" eb="2">
      <t>ガツ</t>
    </rPh>
    <rPh sb="2" eb="3">
      <t>ブン</t>
    </rPh>
    <phoneticPr fontId="1"/>
  </si>
  <si>
    <t>６月分</t>
    <rPh sb="1" eb="2">
      <t>ガツ</t>
    </rPh>
    <rPh sb="2" eb="3">
      <t>ブン</t>
    </rPh>
    <phoneticPr fontId="1"/>
  </si>
  <si>
    <t>７月分</t>
    <rPh sb="1" eb="2">
      <t>ガツ</t>
    </rPh>
    <rPh sb="2" eb="3">
      <t>ブン</t>
    </rPh>
    <phoneticPr fontId="1"/>
  </si>
  <si>
    <t>８月分</t>
    <rPh sb="1" eb="2">
      <t>ガツ</t>
    </rPh>
    <rPh sb="2" eb="3">
      <t>ブン</t>
    </rPh>
    <phoneticPr fontId="1"/>
  </si>
  <si>
    <t>９月分</t>
    <rPh sb="1" eb="2">
      <t>ガツ</t>
    </rPh>
    <rPh sb="2" eb="3">
      <t>ブン</t>
    </rPh>
    <phoneticPr fontId="1"/>
  </si>
  <si>
    <t>１０月分</t>
    <rPh sb="2" eb="3">
      <t>ガツ</t>
    </rPh>
    <rPh sb="3" eb="4">
      <t>ブン</t>
    </rPh>
    <phoneticPr fontId="1"/>
  </si>
  <si>
    <t>１１月分</t>
    <rPh sb="2" eb="3">
      <t>ガツ</t>
    </rPh>
    <rPh sb="3" eb="4">
      <t>ブン</t>
    </rPh>
    <phoneticPr fontId="1"/>
  </si>
  <si>
    <t>１２月分</t>
    <rPh sb="2" eb="3">
      <t>ガツ</t>
    </rPh>
    <rPh sb="3" eb="4">
      <t>ブン</t>
    </rPh>
    <phoneticPr fontId="1"/>
  </si>
  <si>
    <t>１月分</t>
    <rPh sb="1" eb="2">
      <t>ガツ</t>
    </rPh>
    <rPh sb="2" eb="3">
      <t>ブン</t>
    </rPh>
    <phoneticPr fontId="1"/>
  </si>
  <si>
    <t>２月分</t>
    <rPh sb="1" eb="3">
      <t>ガツブン</t>
    </rPh>
    <phoneticPr fontId="1"/>
  </si>
  <si>
    <t>３月分</t>
    <rPh sb="1" eb="3">
      <t>ガツブン</t>
    </rPh>
    <phoneticPr fontId="1"/>
  </si>
  <si>
    <t>費用弁償</t>
    <rPh sb="0" eb="2">
      <t>ヒヨウ</t>
    </rPh>
    <rPh sb="2" eb="4">
      <t>ベンショウ</t>
    </rPh>
    <phoneticPr fontId="1"/>
  </si>
  <si>
    <t>学校名</t>
    <rPh sb="0" eb="2">
      <t>ガッコウ</t>
    </rPh>
    <rPh sb="2" eb="3">
      <t>メイ</t>
    </rPh>
    <phoneticPr fontId="1"/>
  </si>
  <si>
    <t>１日年休</t>
    <rPh sb="1" eb="2">
      <t>ニチ</t>
    </rPh>
    <rPh sb="2" eb="4">
      <t>ネンキュウ</t>
    </rPh>
    <phoneticPr fontId="1"/>
  </si>
  <si>
    <t>直行直帰</t>
    <rPh sb="0" eb="2">
      <t>チョッコウ</t>
    </rPh>
    <rPh sb="2" eb="4">
      <t>チョッキ</t>
    </rPh>
    <phoneticPr fontId="1"/>
  </si>
  <si>
    <t>直行OR直帰</t>
    <rPh sb="0" eb="2">
      <t>チョッコウ</t>
    </rPh>
    <rPh sb="4" eb="6">
      <t>チョッキ</t>
    </rPh>
    <phoneticPr fontId="1"/>
  </si>
  <si>
    <t>年間勤務</t>
    <rPh sb="0" eb="2">
      <t>ネンカン</t>
    </rPh>
    <rPh sb="2" eb="4">
      <t>キンム</t>
    </rPh>
    <phoneticPr fontId="1"/>
  </si>
  <si>
    <t>年間予定</t>
    <rPh sb="0" eb="2">
      <t>ネンカン</t>
    </rPh>
    <rPh sb="2" eb="4">
      <t>ヨテイ</t>
    </rPh>
    <phoneticPr fontId="1"/>
  </si>
  <si>
    <t>残り日数</t>
    <rPh sb="0" eb="1">
      <t>ノコ</t>
    </rPh>
    <rPh sb="2" eb="4">
      <t>ニッスウ</t>
    </rPh>
    <phoneticPr fontId="1"/>
  </si>
  <si>
    <t>日額</t>
    <rPh sb="0" eb="2">
      <t>ニチガク</t>
    </rPh>
    <phoneticPr fontId="1"/>
  </si>
  <si>
    <t>白岡市立南中学校</t>
    <rPh sb="0" eb="2">
      <t>シラオカ</t>
    </rPh>
    <rPh sb="2" eb="4">
      <t>シリツ</t>
    </rPh>
    <rPh sb="4" eb="5">
      <t>ミナミ</t>
    </rPh>
    <rPh sb="5" eb="6">
      <t>チュウ</t>
    </rPh>
    <rPh sb="6" eb="8">
      <t>ガッコウ</t>
    </rPh>
    <phoneticPr fontId="1"/>
  </si>
  <si>
    <t>総支給額</t>
    <rPh sb="0" eb="1">
      <t>ソウ</t>
    </rPh>
    <rPh sb="1" eb="4">
      <t>シキュウガク</t>
    </rPh>
    <phoneticPr fontId="1"/>
  </si>
  <si>
    <t>スクールカウンセラー勤務日数及び費用弁償確認シート（自動車通勤版）</t>
    <rPh sb="10" eb="12">
      <t>キンム</t>
    </rPh>
    <rPh sb="12" eb="14">
      <t>ニッスウ</t>
    </rPh>
    <rPh sb="14" eb="15">
      <t>オヨ</t>
    </rPh>
    <rPh sb="16" eb="18">
      <t>ヒヨウ</t>
    </rPh>
    <rPh sb="18" eb="20">
      <t>ベンショウ</t>
    </rPh>
    <rPh sb="20" eb="22">
      <t>カクニン</t>
    </rPh>
    <rPh sb="26" eb="29">
      <t>ジドウシャ</t>
    </rPh>
    <rPh sb="29" eb="31">
      <t>ツウキン</t>
    </rPh>
    <rPh sb="31" eb="32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</si>
</sst>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3" borderId="0" xfId="0" applyFill="1">
      <alignment vertical="center"/>
    </xf>
    <xf numFmtId="0" fontId="3" fillId="6" borderId="0" xfId="0" applyFont="1" applyFill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F10" sqref="F10"/>
    </sheetView>
  </sheetViews>
  <sheetFormatPr defaultRowHeight="18.75" x14ac:dyDescent="0.4"/>
  <cols>
    <col min="3" max="3" width="4.5" customWidth="1"/>
    <col min="4" max="4" width="5.25" customWidth="1"/>
    <col min="5" max="5" width="6.75" customWidth="1"/>
    <col min="6" max="6" width="7.25" customWidth="1"/>
    <col min="10" max="10" width="10.625" customWidth="1"/>
  </cols>
  <sheetData>
    <row r="1" spans="1:10" ht="24.75" customHeight="1" x14ac:dyDescent="0.4">
      <c r="A1" s="12" t="s">
        <v>27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4">
      <c r="A2" s="11" t="s">
        <v>17</v>
      </c>
      <c r="B2" s="13" t="s">
        <v>25</v>
      </c>
      <c r="C2" s="13"/>
      <c r="D2" s="13"/>
      <c r="E2" s="13"/>
      <c r="F2" s="14"/>
      <c r="G2" s="14"/>
      <c r="H2" s="11" t="s">
        <v>16</v>
      </c>
      <c r="I2" s="10"/>
    </row>
    <row r="3" spans="1:10" ht="33" customHeight="1" x14ac:dyDescent="0.4">
      <c r="A3" s="7"/>
      <c r="B3" s="7" t="s">
        <v>0</v>
      </c>
      <c r="C3" s="8" t="s">
        <v>18</v>
      </c>
      <c r="D3" s="8" t="s">
        <v>19</v>
      </c>
      <c r="E3" s="9" t="s">
        <v>20</v>
      </c>
      <c r="F3" s="9" t="s">
        <v>24</v>
      </c>
      <c r="G3" s="7" t="s">
        <v>1</v>
      </c>
      <c r="H3" s="7" t="s">
        <v>2</v>
      </c>
      <c r="I3" s="7" t="s">
        <v>3</v>
      </c>
      <c r="J3" s="7" t="s">
        <v>26</v>
      </c>
    </row>
    <row r="4" spans="1:10" x14ac:dyDescent="0.4">
      <c r="A4" s="3" t="s">
        <v>4</v>
      </c>
      <c r="B4" s="2"/>
      <c r="C4" s="2">
        <v>0</v>
      </c>
      <c r="D4" s="2">
        <v>0</v>
      </c>
      <c r="E4" s="2">
        <v>0</v>
      </c>
      <c r="F4" s="6">
        <v>30800</v>
      </c>
      <c r="G4" s="1">
        <f>+B4*F4</f>
        <v>0</v>
      </c>
      <c r="H4" s="5">
        <f t="shared" ref="H4:H9" si="0">B4*2-C4*2-D4*2-E4</f>
        <v>0</v>
      </c>
      <c r="I4" s="1">
        <f t="shared" ref="I4:I14" si="1">INT($I$2*H4/42)</f>
        <v>0</v>
      </c>
      <c r="J4" s="1">
        <f>+G4+I4</f>
        <v>0</v>
      </c>
    </row>
    <row r="5" spans="1:10" x14ac:dyDescent="0.4">
      <c r="A5" s="3" t="s">
        <v>5</v>
      </c>
      <c r="B5" s="2"/>
      <c r="C5" s="2">
        <v>0</v>
      </c>
      <c r="D5" s="2">
        <v>0</v>
      </c>
      <c r="E5" s="2">
        <v>0</v>
      </c>
      <c r="F5" s="6">
        <v>30800</v>
      </c>
      <c r="G5" s="1">
        <f t="shared" ref="G5:G15" si="2">+B5*F5</f>
        <v>0</v>
      </c>
      <c r="H5" s="5">
        <f t="shared" si="0"/>
        <v>0</v>
      </c>
      <c r="I5" s="1">
        <f t="shared" si="1"/>
        <v>0</v>
      </c>
      <c r="J5" s="1">
        <f t="shared" ref="J5:J15" si="3">+G5+I5</f>
        <v>0</v>
      </c>
    </row>
    <row r="6" spans="1:10" x14ac:dyDescent="0.4">
      <c r="A6" s="3" t="s">
        <v>6</v>
      </c>
      <c r="B6" s="2"/>
      <c r="C6" s="2">
        <v>0</v>
      </c>
      <c r="D6" s="2">
        <v>0</v>
      </c>
      <c r="E6" s="2">
        <v>0</v>
      </c>
      <c r="F6" s="6">
        <v>30800</v>
      </c>
      <c r="G6" s="1">
        <f t="shared" si="2"/>
        <v>0</v>
      </c>
      <c r="H6" s="5">
        <f t="shared" si="0"/>
        <v>0</v>
      </c>
      <c r="I6" s="1">
        <f t="shared" si="1"/>
        <v>0</v>
      </c>
      <c r="J6" s="1">
        <f t="shared" si="3"/>
        <v>0</v>
      </c>
    </row>
    <row r="7" spans="1:10" x14ac:dyDescent="0.4">
      <c r="A7" s="3" t="s">
        <v>7</v>
      </c>
      <c r="B7" s="2"/>
      <c r="C7" s="2">
        <v>0</v>
      </c>
      <c r="D7" s="2">
        <v>0</v>
      </c>
      <c r="E7" s="2">
        <v>0</v>
      </c>
      <c r="F7" s="6">
        <v>25750</v>
      </c>
      <c r="G7" s="1">
        <f t="shared" si="2"/>
        <v>0</v>
      </c>
      <c r="H7" s="5">
        <f t="shared" si="0"/>
        <v>0</v>
      </c>
      <c r="I7" s="1">
        <f t="shared" si="1"/>
        <v>0</v>
      </c>
      <c r="J7" s="1">
        <f t="shared" si="3"/>
        <v>0</v>
      </c>
    </row>
    <row r="8" spans="1:10" x14ac:dyDescent="0.4">
      <c r="A8" s="3" t="s">
        <v>8</v>
      </c>
      <c r="B8" s="2"/>
      <c r="C8" s="2">
        <v>0</v>
      </c>
      <c r="D8" s="2">
        <v>0</v>
      </c>
      <c r="E8" s="2">
        <v>0</v>
      </c>
      <c r="F8" s="6">
        <v>25750</v>
      </c>
      <c r="G8" s="1">
        <f t="shared" si="2"/>
        <v>0</v>
      </c>
      <c r="H8" s="5">
        <f t="shared" si="0"/>
        <v>0</v>
      </c>
      <c r="I8" s="1">
        <f t="shared" si="1"/>
        <v>0</v>
      </c>
      <c r="J8" s="1">
        <f t="shared" si="3"/>
        <v>0</v>
      </c>
    </row>
    <row r="9" spans="1:10" x14ac:dyDescent="0.4">
      <c r="A9" s="3" t="s">
        <v>9</v>
      </c>
      <c r="B9" s="2"/>
      <c r="C9" s="2">
        <v>0</v>
      </c>
      <c r="D9" s="2">
        <v>0</v>
      </c>
      <c r="E9" s="2">
        <v>0</v>
      </c>
      <c r="F9" s="6">
        <v>25750</v>
      </c>
      <c r="G9" s="1">
        <f t="shared" si="2"/>
        <v>0</v>
      </c>
      <c r="H9" s="5">
        <f t="shared" si="0"/>
        <v>0</v>
      </c>
      <c r="I9" s="1">
        <f t="shared" si="1"/>
        <v>0</v>
      </c>
      <c r="J9" s="1">
        <f t="shared" si="3"/>
        <v>0</v>
      </c>
    </row>
    <row r="10" spans="1:10" x14ac:dyDescent="0.4">
      <c r="A10" s="3" t="s">
        <v>10</v>
      </c>
      <c r="B10" s="2"/>
      <c r="C10" s="2">
        <v>0</v>
      </c>
      <c r="D10" s="2">
        <v>0</v>
      </c>
      <c r="E10" s="2">
        <v>0</v>
      </c>
      <c r="F10" s="6">
        <v>25750</v>
      </c>
      <c r="G10" s="1">
        <f t="shared" si="2"/>
        <v>0</v>
      </c>
      <c r="H10" s="5">
        <f>B10*2-C10*2-D10*2-E10</f>
        <v>0</v>
      </c>
      <c r="I10" s="1">
        <f t="shared" si="1"/>
        <v>0</v>
      </c>
      <c r="J10" s="1">
        <f t="shared" si="3"/>
        <v>0</v>
      </c>
    </row>
    <row r="11" spans="1:10" x14ac:dyDescent="0.4">
      <c r="A11" s="3" t="s">
        <v>11</v>
      </c>
      <c r="B11" s="2"/>
      <c r="C11" s="2">
        <v>0</v>
      </c>
      <c r="D11" s="2">
        <v>0</v>
      </c>
      <c r="E11" s="2">
        <v>0</v>
      </c>
      <c r="F11" s="6">
        <v>25750</v>
      </c>
      <c r="G11" s="1">
        <f t="shared" si="2"/>
        <v>0</v>
      </c>
      <c r="H11" s="5">
        <f t="shared" ref="H11:H15" si="4">B11*2-C11*2-D11*2-E11</f>
        <v>0</v>
      </c>
      <c r="I11" s="1">
        <f t="shared" si="1"/>
        <v>0</v>
      </c>
      <c r="J11" s="1">
        <f t="shared" si="3"/>
        <v>0</v>
      </c>
    </row>
    <row r="12" spans="1:10" x14ac:dyDescent="0.4">
      <c r="A12" s="3" t="s">
        <v>12</v>
      </c>
      <c r="B12" s="2"/>
      <c r="C12" s="2">
        <v>0</v>
      </c>
      <c r="D12" s="2">
        <v>0</v>
      </c>
      <c r="E12" s="2">
        <v>0</v>
      </c>
      <c r="F12" s="6">
        <v>25750</v>
      </c>
      <c r="G12" s="1">
        <f t="shared" si="2"/>
        <v>0</v>
      </c>
      <c r="H12" s="5">
        <f t="shared" si="4"/>
        <v>0</v>
      </c>
      <c r="I12" s="1">
        <f t="shared" si="1"/>
        <v>0</v>
      </c>
      <c r="J12" s="1">
        <f t="shared" si="3"/>
        <v>0</v>
      </c>
    </row>
    <row r="13" spans="1:10" x14ac:dyDescent="0.4">
      <c r="A13" s="3" t="s">
        <v>13</v>
      </c>
      <c r="B13" s="2"/>
      <c r="C13" s="2">
        <v>0</v>
      </c>
      <c r="D13" s="2">
        <v>0</v>
      </c>
      <c r="E13" s="2">
        <v>0</v>
      </c>
      <c r="F13" s="6">
        <v>25750</v>
      </c>
      <c r="G13" s="1">
        <f t="shared" si="2"/>
        <v>0</v>
      </c>
      <c r="H13" s="5">
        <f t="shared" si="4"/>
        <v>0</v>
      </c>
      <c r="I13" s="1">
        <f t="shared" si="1"/>
        <v>0</v>
      </c>
      <c r="J13" s="1">
        <f t="shared" si="3"/>
        <v>0</v>
      </c>
    </row>
    <row r="14" spans="1:10" x14ac:dyDescent="0.4">
      <c r="A14" s="3" t="s">
        <v>14</v>
      </c>
      <c r="B14" s="2"/>
      <c r="C14" s="2">
        <v>0</v>
      </c>
      <c r="D14" s="2">
        <v>0</v>
      </c>
      <c r="E14" s="2">
        <v>0</v>
      </c>
      <c r="F14" s="6">
        <v>25750</v>
      </c>
      <c r="G14" s="1">
        <f t="shared" si="2"/>
        <v>0</v>
      </c>
      <c r="H14" s="5">
        <f t="shared" si="4"/>
        <v>0</v>
      </c>
      <c r="I14" s="1">
        <f t="shared" si="1"/>
        <v>0</v>
      </c>
      <c r="J14" s="1">
        <f t="shared" si="3"/>
        <v>0</v>
      </c>
    </row>
    <row r="15" spans="1:10" x14ac:dyDescent="0.4">
      <c r="A15" s="3" t="s">
        <v>15</v>
      </c>
      <c r="B15" s="2"/>
      <c r="C15" s="2">
        <v>0</v>
      </c>
      <c r="D15" s="2">
        <v>0</v>
      </c>
      <c r="E15" s="2">
        <v>0</v>
      </c>
      <c r="F15" s="6">
        <v>25750</v>
      </c>
      <c r="G15" s="1">
        <f t="shared" si="2"/>
        <v>0</v>
      </c>
      <c r="H15" s="5">
        <f t="shared" si="4"/>
        <v>0</v>
      </c>
      <c r="I15" s="1">
        <f>INT($I$2*H15/42)</f>
        <v>0</v>
      </c>
      <c r="J15" s="1">
        <f t="shared" si="3"/>
        <v>0</v>
      </c>
    </row>
    <row r="16" spans="1:10" x14ac:dyDescent="0.4">
      <c r="A16" s="4" t="s">
        <v>21</v>
      </c>
      <c r="B16" s="1">
        <f>SUM(B4:B15)</f>
        <v>0</v>
      </c>
    </row>
    <row r="17" spans="1:2" x14ac:dyDescent="0.4">
      <c r="A17" s="4" t="s">
        <v>22</v>
      </c>
      <c r="B17" s="6">
        <v>40</v>
      </c>
    </row>
    <row r="18" spans="1:2" x14ac:dyDescent="0.4">
      <c r="A18" s="4" t="s">
        <v>23</v>
      </c>
      <c r="B18" s="1">
        <f>+B17-B16</f>
        <v>40</v>
      </c>
    </row>
  </sheetData>
  <mergeCells count="2">
    <mergeCell ref="A1:J1"/>
    <mergeCell ref="B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白岡市教育委員会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shiraoka0905</dc:creator>
  <cp:lastModifiedBy>shiraoka0905</cp:lastModifiedBy>
  <cp:lastPrinted>2021-02-12T00:25:36Z</cp:lastPrinted>
  <dcterms:created xsi:type="dcterms:W3CDTF">2019-02-19T04:42:35Z</dcterms:created>
  <dcterms:modified xsi:type="dcterms:W3CDTF">2021-02-12T00:28:44Z</dcterms:modified>
</cp:coreProperties>
</file>